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2AFDD83E-A38F-4B35-97E3-388BD2CBDD9E}" xr6:coauthVersionLast="47" xr6:coauthVersionMax="47" xr10:uidLastSave="{00000000-0000-0000-0000-000000000000}"/>
  <bookViews>
    <workbookView xWindow="-120" yWindow="-120" windowWidth="20730" windowHeight="11040" tabRatio="863" firstSheet="7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<sst xmlns="http://schemas.openxmlformats.org/spreadsheetml/2006/main" count="854" uniqueCount="598">
  <si>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</si>
  <si>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</si>
  <si>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</si>
  <si>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</si>
  <si>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</si>
  <si>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</si>
  <si>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</si>
  <si>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</si>
  <si>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</si>
  <si>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</si>
  <si>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</si>
  <si>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</si>
  <si>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</si>
  <si>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</si>
  <si>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</si>
  <si>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</si>
  <si>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</si>
  <si>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</si>
  <si>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</si>
  <si>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</si>
  <si>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</si>
  <si>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</si>
  <si>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</si>
  <si>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</si>
  <si>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</si>
  <si>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</si>
  <si>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</si>
  <si>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</si>
  <si>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</si>
  <si>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</si>
  <si>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</si>
  <si>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</si>
  <si>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</si>
  <si>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</si>
  <si>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</si>
  <si>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</si>
  <si>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</si>
  <si>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</si>
  <si>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</si>
  <si>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</si>
  <si>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</si>
  <si>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</si>
  <si>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</si>
  <si>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</si>
  <si>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</si>
  <si>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</si>
  <si>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</si>
  <si>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</si>
  <si>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</si>
  <si>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</si>
  <si>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</si>
  <si>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</si>
  <si>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</si>
  <si>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</si>
  <si>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</si>
  <si>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</si>
  <si>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</si>
  <si>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</si>
  <si>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</si>
  <si>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</si>
  <si>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</si>
  <si>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</si>
  <si>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</si>
  <si>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</si>
  <si>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</si>
  <si>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</si>
  <si>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</si>
  <si>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</si>
  <si>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</si>
  <si>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</si>
  <si>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</si>
  <si>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</si>
  <si>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</si>
  <si>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</si>
  <si>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</si>
  <si>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</si>
  <si>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</si>
  <si>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</si>
  <si>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</si>
  <si>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</si>
  <si>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</si>
  <si>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</si>
  <si>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</si>
  <si>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</si>
  <si>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</si>
  <si>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</si>
  <si>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</si>
  <si>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</si>
  <si>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</si>
  <si>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</si>
  <si>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</si>
  <si>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</si>
  <si>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</si>
  <si>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</si>
  <si>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</si>
  <si>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</si>
  <si>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</si>
  <si>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</si>
  <si>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</si>
  <si>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</si>
  <si>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</si>
  <si>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</si>
  <si>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</si>
  <si>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</si>
  <si>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</si>
  <si>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</si>
  <si>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</si>
  <si>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</si>
  <si>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</si>
  <si>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</si>
  <si>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</si>
  <si>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</si>
  <si>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</si>
  <si>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</si>
  <si>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</si>
  <si>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</si>
  <si>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</si>
  <si>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</si>
  <si>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</si>
  <si>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</si>
  <si>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</si>
  <si>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</si>
  <si>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</si>
  <si>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</si>
  <si>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</si>
  <si>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</si>
  <si>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</si>
  <si>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</si>
  <si>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</si>
  <si>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</si>
  <si>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</si>
  <si>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</si>
  <si>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</si>
  <si>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</si>
  <si>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</si>
  <si>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</si>
  <si>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</si>
  <si>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</si>
  <si>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</si>
  <si>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</si>
  <si>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</si>
  <si>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</si>
  <si>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</si>
  <si>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</si>
  <si>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</si>
  <si>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</si>
  <si>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</si>
  <si>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</si>
  <si>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</si>
  <si>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</si>
  <si>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</si>
  <si>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</si>
  <si>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</si>
  <si>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</si>
  <si>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</si>
  <si>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</si>
  <si>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</si>
  <si>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</si>
  <si>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</si>
  <si>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</si>
  <si>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</si>
  <si>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</si>
  <si>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</si>
  <si>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</si>
  <si>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</si>
  <si>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</si>
  <si>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</si>
  <si>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</si>
  <si>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</si>
  <si>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</si>
  <si>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</si>
  <si>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</si>
  <si>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</si>
  <si>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</si>
  <si>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</si>
  <si>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</si>
  <si>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</si>
  <si>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</si>
  <si>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</si>
  <si>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</si>
  <si>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</si>
  <si>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</si>
  <si>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</si>
  <si>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</si>
  <si>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</si>
  <si>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</si>
  <si>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</si>
  <si>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</si>
  <si>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</si>
  <si>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</si>
  <si>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</si>
  <si>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</si>
  <si>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</si>
  <si>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</si>
  <si>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</si>
  <si>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</si>
  <si>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</si>
  <si>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</si>
  <si>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</si>
  <si>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</si>
  <si>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</si>
  <si>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</si>
  <si>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</si>
  <si>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</si>
  <si>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</si>
  <si>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</si>
  <si>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</si>
  <si>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</si>
  <si>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</si>
  <si>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</si>
  <si>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</si>
  <si>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</si>
  <si>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</si>
  <si>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</si>
  <si>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</si>
  <si>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</si>
  <si>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</si>
  <si>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</si>
  <si>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</si>
  <si>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</si>
  <si>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</si>
  <si>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</si>
  <si>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</si>
  <si>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</si>
  <si>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</si>
  <si>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</si>
  <si>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</si>
  <si>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</si>
  <si>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</si>
  <si>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</si>
  <si>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</si>
  <si>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</si>
  <si>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</si>
  <si>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</si>
  <si>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</si>
  <si>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</si>
  <si>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</si>
  <si>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</si>
  <si>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</si>
  <si>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</si>
  <si>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</si>
  <si>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</si>
  <si>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</si>
  <si>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</si>
  <si>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</si>
  <si>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</si>
  <si>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</si>
  <si>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</si>
  <si>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</si>
  <si>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</si>
  <si>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</si>
  <si>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</si>
  <si>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</si>
  <si>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</si>
  <si>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</si>
  <si>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</si>
  <si>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</si>
  <si>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</si>
  <si>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</si>
  <si>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</si>
  <si>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</si>
  <si>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</si>
  <si>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</si>
  <si>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</si>
  <si>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</si>
  <si>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</si>
  <si>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</si>
  <si>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</si>
  <si>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</si>
  <si>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</si>
  <si>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</si>
  <si>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</si>
  <si>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</si>
  <si>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</si>
  <si>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</si>
  <si>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</si>
  <si>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</si>
  <si>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</si>
  <si>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</si>
  <si>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</si>
  <si>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</si>
  <si>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</si>
  <si>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</si>
  <si>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</si>
  <si>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</si>
  <si>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</si>
  <si>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</si>
  <si>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</si>
  <si>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</si>
  <si>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</si>
  <si>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</si>
  <si>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</si>
  <si>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</si>
  <si>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</si>
  <si>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</si>
  <si>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</si>
  <si>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</si>
  <si>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</si>
  <si>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</si>
  <si>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</si>
  <si>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</si>
  <si>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</si>
  <si>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</si>
  <si>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</si>
  <si>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</si>
  <si>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</si>
  <si>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</si>
  <si>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</si>
  <si>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</si>
  <si>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</si>
  <si>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</si>
  <si>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</si>
  <si>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</si>
  <si>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</si>
  <si>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</si>
  <si>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</si>
  <si>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</si>
  <si>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</si>
  <si>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</si>
  <si>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</si>
  <si>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</si>
  <si>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</si>
  <si>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</si>
  <si>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</si>
  <si>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</si>
  <si>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</si>
  <si>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</si>
  <si>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</si>
  <si>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</si>
  <si>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</si>
  <si>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</si>
  <si>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</si>
  <si>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</si>
  <si>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</si>
  <si>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</si>
  <si>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</si>
  <si>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</si>
  <si>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</si>
  <si>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</si>
  <si>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</si>
  <si>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</si>
  <si>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</si>
  <si>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</si>
  <si>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</si>
  <si>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</si>
  <si>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</si>
  <si>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</si>
  <si>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</si>
  <si>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</si>
  <si>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</si>
  <si>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</si>
  <si>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</si>
  <si>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</si>
  <si>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</si>
  <si>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</si>
  <si>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</si>
  <si>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</si>
  <si>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</si>
  <si>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</si>
  <si>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</si>
  <si>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</si>
  <si>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</si>
  <si>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</si>
  <si>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</si>
  <si>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</si>
  <si>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</si>
  <si>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</si>
  <si>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</si>
  <si>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</si>
  <si>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</si>
  <si>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</si>
  <si>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</si>
  <si>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</si>
  <si>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</si>
  <si>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</si>
  <si>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</si>
  <si>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</si>
  <si>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</si>
  <si>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</si>
  <si>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</si>
  <si>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</si>
  <si>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</si>
  <si>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</si>
  <si>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</si>
  <si>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</si>
  <si>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</si>
  <si>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</si>
  <si>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</si>
  <si>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</si>
  <si>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</si>
  <si>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</si>
  <si>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</si>
  <si>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</si>
  <si>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</si>
  <si>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</si>
  <si>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</si>
  <si>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</si>
  <si>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</si>
  <si>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</si>
  <si>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</si>
  <si>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</si>
  <si>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</si>
  <si>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</si>
  <si>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</si>
  <si>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</si>
  <si>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</si>
  <si>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</si>
  <si>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</si>
  <si>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</si>
  <si>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</si>
  <si>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</si>
  <si>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</si>
  <si>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</si>
  <si>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</si>
  <si>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</si>
  <si>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</si>
  <si>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</si>
  <si>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</si>
  <si>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</si>
  <si>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</si>
  <si>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</si>
  <si>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</si>
  <si>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</si>
  <si>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</si>
  <si>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</si>
  <si>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</si>
  <si>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</si>
  <si>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</si>
  <si>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</si>
  <si>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</si>
  <si>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</si>
  <si>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</si>
  <si>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</si>
  <si>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</si>
  <si>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</si>
  <si>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</si>
  <si>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</si>
  <si>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</si>
  <si>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</si>
  <si>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</si>
  <si>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</si>
  <si>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</si>
  <si>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</si>
  <si>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</si>
  <si>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</si>
  <si>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</si>
  <si>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</si>
  <si>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</si>
  <si>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</si>
  <si>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</si>
  <si>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</si>
  <si>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</si>
  <si>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</si>
  <si>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</si>
  <si>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</si>
  <si>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</si>
  <si>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</si>
  <si>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</si>
  <si>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</si>
  <si>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</si>
  <si>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</si>
  <si>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</si>
  <si>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</si>
  <si>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</si>
  <si>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</si>
  <si>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</si>
  <si>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</si>
  <si>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</si>
  <si>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</si>
  <si>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</si>
  <si>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</si>
  <si>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</si>
  <si>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</si>
  <si>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</si>
  <si>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</si>
  <si>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</si>
  <si>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</si>
  <si>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</si>
  <si>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</si>
  <si>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</si>
  <si>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</si>
  <si>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</si>
  <si>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</si>
  <si>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</si>
  <si>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</si>
  <si>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</si>
  <si>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</si>
  <si>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</si>
  <si>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</si>
  <si>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</si>
  <si>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</si>
  <si>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</si>
  <si>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</si>
  <si>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</si>
  <si>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</si>
  <si>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</si>
  <si>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</si>
  <si>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</si>
  <si>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</si>
  <si>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</si>
  <si>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</si>
  <si>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</si>
  <si>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</si>
  <si>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</si>
  <si>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</si>
  <si>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</si>
  <si>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</si>
  <si>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</si>
  <si>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</si>
  <si>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</si>
  <si>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</si>
  <si>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</si>
  <si>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</si>
  <si>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</si>
  <si>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</si>
  <si>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</si>
  <si>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</si>
  <si>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</si>
  <si>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</si>
  <si>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</si>
  <si>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</si>
  <si>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</si>
  <si>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</si>
  <si>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</si>
  <si>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</si>
  <si>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</si>
  <si>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</si>
  <si>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</si>
  <si>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</si>
  <si>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</si>
  <si>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</si>
  <si>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</si>
  <si>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</si>
  <si>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</si>
  <si>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</si>
  <si>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</si>
  <si>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</si>
  <si>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</si>
  <si>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</si>
  <si>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</si>
  <si>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</si>
  <si>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</si>
  <si>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</si>
  <si>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</si>
  <si>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</si>
  <si>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</si>
  <si>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</si>
  <si>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</si>
  <si>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</si>
  <si>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</si>
  <si>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</si>
  <si>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</si>
  <si>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</si>
  <si>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</si>
  <si>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</si>
  <si>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</si>
  <si>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</si>
  <si>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</si>
  <si>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</si>
  <si>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</si>
  <si>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</si>
  <si>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</si>
  <si>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</si>
  <si>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</si>
  <si>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</si>
  <si>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</si>
  <si>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</si>
  <si>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</si>
  <si>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</si>
  <si>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</si>
  <si>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</si>
  <si>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</si>
  <si>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</si>
  <si>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</si>
  <si>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</si>
  <si>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</si>
  <si>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</si>
  <si>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</si>
  <si>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</si>
  <si>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</si>
  <si>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</si>
  <si>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</si>
  <si>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</si>
  <si>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</si>
  <si>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</si>
  <si>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</si>
  <si>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</si>
  <si>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</si>
  <si>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</si>
  <si>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</si>
  <si>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</si>
  <si>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</si>
  <si>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</si>
  <si>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</si>
  <si>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</si>
  <si>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</si>
  <si>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COMISIÓN MUNICIPAL DEL DEPORTE DEL MUNICIPIO DE SAN MIGUEL DE ALLENDE,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</si>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</sst>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4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4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10482737.07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300495.26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300495.26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300495.26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10182241.810000001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10182241.810000001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10182241.810000001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10564107.59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10499984.17</v>
      </c>
      <c r="D95" s="112">
        <f>C95/$C$94</f>
        <v>0.99393006749943558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7817541.5</v>
      </c>
      <c r="D96" s="112">
        <f t="shared" ref="D96:D159" si="0">C96/$C$94</f>
        <v>0.74000964429783889</v>
      </c>
      <c r="E96" s="41"/>
    </row>
    <row r="97" spans="1:5" x14ac:dyDescent="0.2">
      <c r="A97" s="43">
        <v>5111</v>
      </c>
      <c r="B97" s="41" t="s">
        <v>280</v>
      </c>
      <c r="C97" s="141">
        <v>5447249.2800000003</v>
      </c>
      <c r="D97" s="44">
        <f t="shared" si="0"/>
        <v>0.51563742924734834</v>
      </c>
      <c r="E97" s="41"/>
    </row>
    <row r="98" spans="1:5" x14ac:dyDescent="0.2">
      <c r="A98" s="43">
        <v>5112</v>
      </c>
      <c r="B98" s="41" t="s">
        <v>281</v>
      </c>
      <c r="C98" s="141">
        <v>1480674.93</v>
      </c>
      <c r="D98" s="44">
        <f t="shared" si="0"/>
        <v>0.14016090970160217</v>
      </c>
      <c r="E98" s="41"/>
    </row>
    <row r="99" spans="1:5" x14ac:dyDescent="0.2">
      <c r="A99" s="43">
        <v>5113</v>
      </c>
      <c r="B99" s="41" t="s">
        <v>282</v>
      </c>
      <c r="C99" s="141">
        <v>595072.29</v>
      </c>
      <c r="D99" s="44">
        <f t="shared" si="0"/>
        <v>5.6329631720458469E-2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294545</v>
      </c>
      <c r="D101" s="44">
        <f t="shared" si="0"/>
        <v>2.7881673628429981E-2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286920.03000000003</v>
      </c>
      <c r="D103" s="112">
        <f t="shared" si="0"/>
        <v>2.715989283104225E-2</v>
      </c>
      <c r="E103" s="41"/>
    </row>
    <row r="104" spans="1:5" x14ac:dyDescent="0.2">
      <c r="A104" s="43">
        <v>5121</v>
      </c>
      <c r="B104" s="41" t="s">
        <v>287</v>
      </c>
      <c r="C104" s="141">
        <v>90382.8</v>
      </c>
      <c r="D104" s="44">
        <f t="shared" si="0"/>
        <v>8.5556493276873185E-3</v>
      </c>
      <c r="E104" s="41"/>
    </row>
    <row r="105" spans="1:5" x14ac:dyDescent="0.2">
      <c r="A105" s="43">
        <v>5122</v>
      </c>
      <c r="B105" s="41" t="s">
        <v>288</v>
      </c>
      <c r="C105" s="141">
        <v>4380</v>
      </c>
      <c r="D105" s="44">
        <f t="shared" si="0"/>
        <v>4.1461145323303168E-4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121923.21</v>
      </c>
      <c r="D109" s="44">
        <f t="shared" si="0"/>
        <v>1.1541269242222854E-2</v>
      </c>
      <c r="E109" s="41"/>
    </row>
    <row r="110" spans="1:5" x14ac:dyDescent="0.2">
      <c r="A110" s="43">
        <v>5127</v>
      </c>
      <c r="B110" s="41" t="s">
        <v>293</v>
      </c>
      <c r="C110" s="141">
        <v>70234.02</v>
      </c>
      <c r="D110" s="44">
        <f t="shared" si="0"/>
        <v>6.6483628078990442E-3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2395522.64</v>
      </c>
      <c r="D113" s="112">
        <f t="shared" si="0"/>
        <v>0.22676053037055449</v>
      </c>
      <c r="E113" s="41"/>
    </row>
    <row r="114" spans="1:5" x14ac:dyDescent="0.2">
      <c r="A114" s="43">
        <v>5131</v>
      </c>
      <c r="B114" s="41" t="s">
        <v>297</v>
      </c>
      <c r="C114" s="141">
        <v>474888.59</v>
      </c>
      <c r="D114" s="44">
        <f t="shared" si="0"/>
        <v>4.4953024754266067E-2</v>
      </c>
      <c r="E114" s="41"/>
    </row>
    <row r="115" spans="1:5" x14ac:dyDescent="0.2">
      <c r="A115" s="43">
        <v>5132</v>
      </c>
      <c r="B115" s="41" t="s">
        <v>298</v>
      </c>
      <c r="C115" s="141">
        <v>45304.38</v>
      </c>
      <c r="D115" s="44">
        <f t="shared" si="0"/>
        <v>4.2885193674934924E-3</v>
      </c>
      <c r="E115" s="41"/>
    </row>
    <row r="116" spans="1:5" x14ac:dyDescent="0.2">
      <c r="A116" s="43">
        <v>5133</v>
      </c>
      <c r="B116" s="41" t="s">
        <v>299</v>
      </c>
      <c r="C116" s="141">
        <v>29199.62</v>
      </c>
      <c r="D116" s="44">
        <f t="shared" si="0"/>
        <v>2.7640403840302045E-3</v>
      </c>
      <c r="E116" s="41"/>
    </row>
    <row r="117" spans="1:5" x14ac:dyDescent="0.2">
      <c r="A117" s="43">
        <v>5134</v>
      </c>
      <c r="B117" s="41" t="s">
        <v>300</v>
      </c>
      <c r="C117" s="141">
        <v>3135.54</v>
      </c>
      <c r="D117" s="44">
        <f t="shared" si="0"/>
        <v>2.9681068403431508E-4</v>
      </c>
      <c r="E117" s="41"/>
    </row>
    <row r="118" spans="1:5" x14ac:dyDescent="0.2">
      <c r="A118" s="43">
        <v>5135</v>
      </c>
      <c r="B118" s="41" t="s">
        <v>301</v>
      </c>
      <c r="C118" s="141">
        <v>137176.49</v>
      </c>
      <c r="D118" s="44">
        <f t="shared" si="0"/>
        <v>1.2985147001896446E-2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304</v>
      </c>
      <c r="C121" s="141">
        <v>1344213.43</v>
      </c>
      <c r="D121" s="44">
        <f t="shared" si="0"/>
        <v>0.12724344375973928</v>
      </c>
      <c r="E121" s="41"/>
    </row>
    <row r="122" spans="1:5" x14ac:dyDescent="0.2">
      <c r="A122" s="43">
        <v>5139</v>
      </c>
      <c r="B122" s="41" t="s">
        <v>305</v>
      </c>
      <c r="C122" s="141">
        <v>361604.59</v>
      </c>
      <c r="D122" s="44">
        <f t="shared" si="0"/>
        <v>3.4229544419094662E-2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64123.42</v>
      </c>
      <c r="D123" s="112">
        <f t="shared" si="0"/>
        <v>6.0699325005643947E-3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64123.42</v>
      </c>
      <c r="D133" s="112">
        <f t="shared" si="0"/>
        <v>6.0699325005643947E-3</v>
      </c>
      <c r="E133" s="41"/>
    </row>
    <row r="134" spans="1:5" x14ac:dyDescent="0.2">
      <c r="A134" s="43">
        <v>5241</v>
      </c>
      <c r="B134" s="41" t="s">
        <v>315</v>
      </c>
      <c r="C134" s="141">
        <v>64123.42</v>
      </c>
      <c r="D134" s="44">
        <f t="shared" si="0"/>
        <v>6.0699325005643947E-3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4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0</v>
      </c>
      <c r="D15" s="143">
        <v>0</v>
      </c>
      <c r="E15" s="143">
        <v>0</v>
      </c>
      <c r="F15" s="143">
        <v>0</v>
      </c>
      <c r="G15" s="143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991.39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133106.37</v>
      </c>
      <c r="D20" s="143">
        <v>133106.37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58172.53</v>
      </c>
      <c r="D23" s="143">
        <v>58172.53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288804.03999999998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0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113231.08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175572.96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3021727.77</v>
      </c>
      <c r="D64" s="143">
        <f t="shared" ref="D64:E64" si="0">SUM(D65:D72)</f>
        <v>0</v>
      </c>
      <c r="E64" s="143">
        <f t="shared" si="0"/>
        <v>1877281.45</v>
      </c>
    </row>
    <row r="65" spans="1:9" x14ac:dyDescent="0.2">
      <c r="A65" s="16">
        <v>1241</v>
      </c>
      <c r="B65" s="14" t="s">
        <v>158</v>
      </c>
      <c r="C65" s="143">
        <v>302693.76000000001</v>
      </c>
      <c r="D65" s="143">
        <v>0</v>
      </c>
      <c r="E65" s="143">
        <v>195106.8</v>
      </c>
    </row>
    <row r="66" spans="1:9" x14ac:dyDescent="0.2">
      <c r="A66" s="16">
        <v>1242</v>
      </c>
      <c r="B66" s="14" t="s">
        <v>159</v>
      </c>
      <c r="C66" s="143">
        <v>1501670.72</v>
      </c>
      <c r="D66" s="143">
        <v>0</v>
      </c>
      <c r="E66" s="143">
        <v>768603.61</v>
      </c>
    </row>
    <row r="67" spans="1:9" x14ac:dyDescent="0.2">
      <c r="A67" s="16">
        <v>1243</v>
      </c>
      <c r="B67" s="14" t="s">
        <v>160</v>
      </c>
      <c r="C67" s="143">
        <v>27196.23</v>
      </c>
      <c r="D67" s="143">
        <v>0</v>
      </c>
      <c r="E67" s="143">
        <v>21460.43</v>
      </c>
    </row>
    <row r="68" spans="1:9" x14ac:dyDescent="0.2">
      <c r="A68" s="16">
        <v>1244</v>
      </c>
      <c r="B68" s="14" t="s">
        <v>161</v>
      </c>
      <c r="C68" s="143">
        <v>923065.81</v>
      </c>
      <c r="D68" s="143">
        <v>0</v>
      </c>
      <c r="E68" s="143">
        <v>739619.52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267101.25</v>
      </c>
      <c r="D70" s="143">
        <v>0</v>
      </c>
      <c r="E70" s="143">
        <v>152491.09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60563.6</v>
      </c>
      <c r="D76" s="143">
        <f>SUM(D77:D81)</f>
        <v>0</v>
      </c>
      <c r="E76" s="143">
        <f>SUM(E77:E81)</f>
        <v>44071.14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29475.599999999999</v>
      </c>
      <c r="D77" s="143">
        <v>0</v>
      </c>
      <c r="E77" s="143">
        <v>29475.599999999999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31088</v>
      </c>
      <c r="D80" s="143">
        <v>0</v>
      </c>
      <c r="E80" s="143">
        <v>14595.54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457546.44</v>
      </c>
      <c r="D110" s="143">
        <f>SUM(D111:D119)</f>
        <v>457546.44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0</v>
      </c>
      <c r="D111" s="143">
        <f>C111</f>
        <v>0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137123</v>
      </c>
      <c r="D112" s="143">
        <f t="shared" ref="D112:D119" si="1">C112</f>
        <v>137123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106200</v>
      </c>
      <c r="D115" s="143">
        <f t="shared" si="1"/>
        <v>106200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214223.44</v>
      </c>
      <c r="D117" s="143">
        <f t="shared" si="1"/>
        <v>214223.44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0</v>
      </c>
      <c r="D119" s="143">
        <f t="shared" si="1"/>
        <v>0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4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2433995.8199999998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-81370.52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-925941.2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-220341.8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-220341.8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4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22867.02</v>
      </c>
      <c r="D10" s="146">
        <v>103892.95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22867.02</v>
      </c>
      <c r="D16" s="147">
        <f>SUM(D9:D15)</f>
        <v>103892.95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113231.08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113231.08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87999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8099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79900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0</v>
      </c>
      <c r="D44" s="147">
        <f>D21+D29+D38</f>
        <v>201230.08000000002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-81370.52</v>
      </c>
      <c r="D48" s="147">
        <v>10886.92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-399004.39</v>
      </c>
      <c r="D49" s="147">
        <f>D54+D66+D94+D97+D50</f>
        <v>309025.63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309025.63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309025.63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303865.27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5160.3599999999997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-399004.39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-311556.25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-87448.14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-480374.91000000003</v>
      </c>
      <c r="D139" s="147">
        <f>D48+D49-D103-D106</f>
        <v>319912.55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10482737.07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10482737.07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10564107.59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10564107.59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4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16364788.630000001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-5882051.5599999996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-10482737.07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-16364788.630000001</v>
      </c>
    </row>
    <row r="51" spans="1:3" x14ac:dyDescent="0.2">
      <c r="A51" s="22">
        <v>8220</v>
      </c>
      <c r="B51" s="103" t="s">
        <v>46</v>
      </c>
      <c r="C51" s="160">
        <v>22522.43</v>
      </c>
    </row>
    <row r="52" spans="1:3" x14ac:dyDescent="0.2">
      <c r="A52" s="22">
        <v>8230</v>
      </c>
      <c r="B52" s="103" t="s">
        <v>594</v>
      </c>
      <c r="C52" s="160">
        <v>5778158.6100000003</v>
      </c>
    </row>
    <row r="53" spans="1:3" x14ac:dyDescent="0.2">
      <c r="A53" s="22">
        <v>8240</v>
      </c>
      <c r="B53" s="103" t="s">
        <v>45</v>
      </c>
      <c r="C53" s="160">
        <v>0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-399004.39</v>
      </c>
    </row>
    <row r="56" spans="1:3" x14ac:dyDescent="0.2">
      <c r="A56" s="22">
        <v>8270</v>
      </c>
      <c r="B56" s="103" t="s">
        <v>42</v>
      </c>
      <c r="C56" s="160">
        <v>10963111.98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2019-02-13T21:19:08Z</cp:lastPrinted>
  <dcterms:created xsi:type="dcterms:W3CDTF">2012-12-11T20:36:24Z</dcterms:created>
  <dcterms:modified xsi:type="dcterms:W3CDTF">2026-02-14T03:55:48Z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